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2385" windowWidth="15180" windowHeight="8835" activeTab="6"/>
  </bookViews>
  <sheets>
    <sheet name="Blank Filter Sheet" sheetId="1" r:id="rId1"/>
    <sheet name="Summary" sheetId="2" r:id="rId2"/>
    <sheet name="Site 1" sheetId="3" r:id="rId3"/>
    <sheet name="Site 2" sheetId="4" r:id="rId4"/>
    <sheet name="Site 3" sheetId="5" r:id="rId5"/>
    <sheet name="Site 4" sheetId="6" r:id="rId6"/>
    <sheet name="Site 5" sheetId="7" r:id="rId7"/>
    <sheet name="Site 6" sheetId="8" r:id="rId8"/>
    <sheet name="Site 7" sheetId="9" r:id="rId9"/>
    <sheet name="Site 8" sheetId="10" r:id="rId10"/>
    <sheet name="Site 9" sheetId="11" r:id="rId11"/>
    <sheet name="Site 10" sheetId="12" r:id="rId12"/>
    <sheet name="Site 11" sheetId="13" r:id="rId13"/>
    <sheet name="Site 12" sheetId="14" r:id="rId14"/>
  </sheets>
  <definedNames/>
  <calcPr fullCalcOnLoad="1"/>
</workbook>
</file>

<file path=xl/comments1.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10.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11.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12.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13.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14.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3.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4.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5.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6.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7.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8.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comments9.xml><?xml version="1.0" encoding="utf-8"?>
<comments xmlns="http://schemas.openxmlformats.org/spreadsheetml/2006/main">
  <authors>
    <author>Bruce Gill</author>
  </authors>
  <commentList>
    <comment ref="D14" authorId="0">
      <text>
        <r>
          <rPr>
            <b/>
            <sz val="10"/>
            <rFont val="Tahoma"/>
            <family val="0"/>
          </rPr>
          <t>Question 2:</t>
        </r>
        <r>
          <rPr>
            <sz val="10"/>
            <rFont val="Tahoma"/>
            <family val="0"/>
          </rPr>
          <t xml:space="preserve">
May help in deciding if an engineering solution would work by assisting to  conceptualise the salinity problems at the site.</t>
        </r>
      </text>
    </comment>
    <comment ref="D15" authorId="0">
      <text>
        <r>
          <rPr>
            <b/>
            <sz val="10"/>
            <rFont val="Tahoma"/>
            <family val="0"/>
          </rPr>
          <t>Question 3:</t>
        </r>
        <r>
          <rPr>
            <sz val="10"/>
            <rFont val="Tahoma"/>
            <family val="0"/>
          </rPr>
          <t xml:space="preserve">
Is a hydrogeological conceptual model available.  Availability will depend upon prior study history, but if available, it will have condensed much understanding about a site.  If available, the implication is that the site has some significant advantage over an un-modelled site in terms of making a decision.  
Threshold:
If a sound understanding of the groundwater-salinity processes operating is not available, answer is 'no'.</t>
        </r>
      </text>
    </comment>
    <comment ref="D16" authorId="0">
      <text>
        <r>
          <rPr>
            <b/>
            <sz val="10"/>
            <rFont val="Tahoma"/>
            <family val="0"/>
          </rPr>
          <t>Question 4:</t>
        </r>
        <r>
          <rPr>
            <sz val="10"/>
            <rFont val="Tahoma"/>
            <family val="0"/>
          </rPr>
          <t xml:space="preserve">
The total area of mapped discharge (not including stream lines) is often known.  This helps establish the severity and scale of the problem.</t>
        </r>
      </text>
    </comment>
    <comment ref="D18" authorId="0">
      <text>
        <r>
          <rPr>
            <b/>
            <sz val="10"/>
            <rFont val="Tahoma"/>
            <family val="0"/>
          </rPr>
          <t>Question 6:</t>
        </r>
        <r>
          <rPr>
            <sz val="10"/>
            <rFont val="Tahoma"/>
            <family val="0"/>
          </rPr>
          <t xml:space="preserve">
Annual salt load estimate.  May be based on stream monitoring stations but may not be specific to sub-catchmentor area of interest.  Especially in the Murray Darling Basin, the salt load is critical in deciding whether the costs of stopping the load leaving can be economically justified.
Put estimate in at cell G17 if known.
Threshold:
If no estimate is available, answer 'no'</t>
        </r>
      </text>
    </comment>
    <comment ref="D19" authorId="0">
      <text>
        <r>
          <rPr>
            <b/>
            <sz val="10"/>
            <rFont val="Tahoma"/>
            <family val="0"/>
          </rPr>
          <t>Question 7:</t>
        </r>
        <r>
          <rPr>
            <sz val="10"/>
            <rFont val="Tahoma"/>
            <family val="0"/>
          </rPr>
          <t xml:space="preserve">
Groundwater salinities required are in-situ values (not concentration values that might be measured at a discharge site).  Important in respect to re-use potential or disposal options.
Put salinity range in at cell G18
Threshold:
If no groundwater salinity data, answer 'no'</t>
        </r>
      </text>
    </comment>
    <comment ref="D13" authorId="0">
      <text>
        <r>
          <rPr>
            <b/>
            <sz val="10"/>
            <rFont val="Tahoma"/>
            <family val="0"/>
          </rPr>
          <t>Question 1:</t>
        </r>
        <r>
          <rPr>
            <sz val="10"/>
            <rFont val="Tahoma"/>
            <family val="0"/>
          </rPr>
          <t xml:space="preserve">
Can the target area/priority site be easily shown in its catchment context, has it been mapped (maps from CMA visits) and does it show assets, topography, discharge zones etc.
Threshold:
Without adequate data, judgement cannot be made.  If there is limited data, answer 'no'</t>
        </r>
      </text>
    </comment>
    <comment ref="D27" authorId="0">
      <text>
        <r>
          <rPr>
            <b/>
            <sz val="10"/>
            <rFont val="Tahoma"/>
            <family val="0"/>
          </rPr>
          <t>Question 8:</t>
        </r>
        <r>
          <rPr>
            <sz val="10"/>
            <rFont val="Tahoma"/>
            <family val="0"/>
          </rPr>
          <t xml:space="preserve">
As far as possible from the available map data, make a judgement as to whether the site is impacting on potable water supplies downstream.
Knowing whether or not town water supplies downstream experience elevated salinity levels is useful information.</t>
        </r>
      </text>
    </comment>
    <comment ref="D28" authorId="0">
      <text>
        <r>
          <rPr>
            <b/>
            <sz val="10"/>
            <rFont val="Tahoma"/>
            <family val="0"/>
          </rPr>
          <t>Question 9:</t>
        </r>
        <r>
          <rPr>
            <sz val="10"/>
            <rFont val="Tahoma"/>
            <family val="0"/>
          </rPr>
          <t xml:space="preserve">
Does the sub-catchment / site have an impact on Murray River salt loads?
CMA's have to account for salt loads at end of valley.  Investment in prevention is more likely if the contribution to the EOV total is large.
Threshold:
If less than 5000 tonnes per year or 5% of EOV total, answer 'no'
</t>
        </r>
      </text>
    </comment>
    <comment ref="D29" authorId="0">
      <text>
        <r>
          <rPr>
            <b/>
            <sz val="10"/>
            <rFont val="Tahoma"/>
            <family val="0"/>
          </rPr>
          <t>Question 10:</t>
        </r>
        <r>
          <rPr>
            <sz val="10"/>
            <rFont val="Tahoma"/>
            <family val="0"/>
          </rPr>
          <t xml:space="preserve">
High value land use (other then broadscale grazing)  eg. vineyards, horticulture, or high amenity value.  High value land-use suggests good reason to invest in protection.  </t>
        </r>
      </text>
    </comment>
    <comment ref="D30" authorId="0">
      <text>
        <r>
          <rPr>
            <b/>
            <sz val="10"/>
            <rFont val="Tahoma"/>
            <family val="0"/>
          </rPr>
          <t>Question 11:</t>
        </r>
        <r>
          <rPr>
            <sz val="10"/>
            <rFont val="Tahoma"/>
            <family val="0"/>
          </rPr>
          <t xml:space="preserve">
Main consideration is whether saline discharge to land is occurring under significant built assets, especially urban areas.
Threshold:
If discharge mapped within town boundary, answer yes.  Any other built assets, not significant enough, therefore 'no'.</t>
        </r>
      </text>
    </comment>
    <comment ref="D31" authorId="0">
      <text>
        <r>
          <rPr>
            <b/>
            <sz val="10"/>
            <rFont val="Tahoma"/>
            <family val="0"/>
          </rPr>
          <t>Question 12:</t>
        </r>
        <r>
          <rPr>
            <sz val="10"/>
            <rFont val="Tahoma"/>
            <family val="0"/>
          </rPr>
          <t xml:space="preserve">
Where is the site in respect to Irrigation supplies eg weirs, reservoirs.  If significant downstream irrigation off-takes, answer yes, (but deemed not critical).</t>
        </r>
      </text>
    </comment>
    <comment ref="D32" authorId="0">
      <text>
        <r>
          <rPr>
            <b/>
            <sz val="10"/>
            <rFont val="Tahoma"/>
            <family val="0"/>
          </rPr>
          <t>Question 13:</t>
        </r>
        <r>
          <rPr>
            <sz val="10"/>
            <rFont val="Tahoma"/>
            <family val="0"/>
          </rPr>
          <t xml:space="preserve">
Is the majority of salt load generated from the site occurring as base flow ? If yes, it opens up the possibility of a low flow diversion system to divert the bulk of load for use on salt tolerant re-use within the catchment from whence it came.  
An example of re-use might be onto plantations established in the recharge zones.</t>
        </r>
      </text>
    </comment>
    <comment ref="D33" authorId="0">
      <text>
        <r>
          <rPr>
            <b/>
            <sz val="10"/>
            <rFont val="Tahoma"/>
            <family val="0"/>
          </rPr>
          <t>Question 14:</t>
        </r>
        <r>
          <rPr>
            <sz val="10"/>
            <rFont val="Tahoma"/>
            <family val="0"/>
          </rPr>
          <t xml:space="preserve">
Use mapping and groundwater data to determine if environmental features are at risk from the salinity occurrence.  These could be wetlands, rivers or terrestrial vegetation sites.
Threshold:
A high or rising watertable under a low salinity environmental site is a high risk that requires action.  If so, 'yes'.  
If judgement is that the impact of the salinity on the environmental feature is low, answer 'no'</t>
        </r>
      </text>
    </comment>
    <comment ref="D40" authorId="0">
      <text>
        <r>
          <rPr>
            <b/>
            <sz val="10"/>
            <rFont val="Tahoma"/>
            <family val="0"/>
          </rPr>
          <t>Question 15:</t>
        </r>
        <r>
          <rPr>
            <sz val="10"/>
            <rFont val="Tahoma"/>
            <family val="0"/>
          </rPr>
          <t xml:space="preserve">
At this initial inquiry level, a potential 'engineering' option is always available (based on SKM 2003 - McAuley and Brinkley).  In answering this question for this filter process, the fundamental issue is to consider: what is the flow system causing discharge.  Then decide whether it is feasible to intercept the groundwater from that system to prevent or reduce discharge at surface.  Ignore issues such as cost at this stage.
Threshold:
Answer will be yes unless the groundwater flow system is poorly defined or there is no conceptual understanding or extraction would be very limited by low conductivity materials, eg Permian Tillite??
</t>
        </r>
      </text>
    </comment>
    <comment ref="D41" authorId="0">
      <text>
        <r>
          <rPr>
            <b/>
            <sz val="10"/>
            <rFont val="Tahoma"/>
            <family val="0"/>
          </rPr>
          <t>Question 16:</t>
        </r>
        <r>
          <rPr>
            <sz val="10"/>
            <rFont val="Tahoma"/>
            <family val="0"/>
          </rPr>
          <t xml:space="preserve">
Not critical, but basis for question is that more than one aquifer will generally reduce the confidence that an interception scheme will produce a predictable outcome</t>
        </r>
      </text>
    </comment>
    <comment ref="D42" authorId="0">
      <text>
        <r>
          <rPr>
            <b/>
            <sz val="10"/>
            <rFont val="Tahoma"/>
            <family val="0"/>
          </rPr>
          <t>Question 17:</t>
        </r>
        <r>
          <rPr>
            <sz val="10"/>
            <rFont val="Tahoma"/>
            <family val="0"/>
          </rPr>
          <t xml:space="preserve">
Topography is not a constraint to pumping, but is to gravity drainage.  Therefore, in a dryland salinity setting, a sloping site is more viable for a low tech, low capital interception type surface or subsurface drainage approach.  Conversely, a flat location will require pumping.  
Not considered a critical issue because technical solutions can generally be found (even though they may be found later to not be economically viable)</t>
        </r>
      </text>
    </comment>
    <comment ref="D43" authorId="0">
      <text>
        <r>
          <rPr>
            <b/>
            <sz val="10"/>
            <rFont val="Tahoma"/>
            <family val="0"/>
          </rPr>
          <t>Question 18:</t>
        </r>
        <r>
          <rPr>
            <sz val="10"/>
            <rFont val="Tahoma"/>
            <family val="0"/>
          </rPr>
          <t xml:space="preserve">
If hydraulic connection is poor between the target aquifer and the discharge sites, it will be hard to produce an effective result from groundwater interception.  Consider what is the conceptual model of the groundwater system and the likely volumes flowing in it to the discharge area?
Threshold:
If the assessing hydrogeologist has limited data and low confidence in envisiaging a workable interception system, answer is 'No'.  eg. Diffuse reqional discharge through thick, low permeability overburdens would normally be a 'no'.</t>
        </r>
      </text>
    </comment>
    <comment ref="D44" authorId="0">
      <text>
        <r>
          <rPr>
            <b/>
            <sz val="10"/>
            <rFont val="Tahoma"/>
            <family val="0"/>
          </rPr>
          <t>Question19:</t>
        </r>
        <r>
          <rPr>
            <sz val="10"/>
            <rFont val="Tahoma"/>
            <family val="0"/>
          </rPr>
          <t xml:space="preserve">
Based on groundwater salinity, topography, natural salinity features, is a 'safe' way of utilising or disposing of the intercepted groundwater likely to be feasible? eg. to evaporation basins, a salt tolerant woodlot, salt bush / wheatgrass grazing area, vineyard conjunctive use,  de-salination, river disposal?
Threshold:
It would be unlikely that a site has no technical option available, so in most cases, answer would be 'yes'.  Cost (or local acceptance of re-use) may rule it out later though.</t>
        </r>
      </text>
    </comment>
    <comment ref="D45" authorId="0">
      <text>
        <r>
          <rPr>
            <b/>
            <sz val="10"/>
            <rFont val="Tahoma"/>
            <family val="0"/>
          </rPr>
          <t>Question 20: (closely related to Q19)</t>
        </r>
        <r>
          <rPr>
            <sz val="10"/>
            <rFont val="Tahoma"/>
            <family val="0"/>
          </rPr>
          <t xml:space="preserve">
Is the geology present likely to provide a 'practical' drainage layer, ie. one that can be tapped and drained?  In fractured rock terrain, bores may be viable if fracturing is sufficient.  In poorly fractured terrain, bores are less likely to be viable. Horizontal drains may be suitable in colluvium materials upslope of discharge areas.
Threshold:
In most cases a 'yes' would be expected unless the hydrogeology was known to be unconducive to permit sufficient groundwater extraction from the target aquifer to exert the required control.</t>
        </r>
      </text>
    </comment>
    <comment ref="D46" authorId="0">
      <text>
        <r>
          <rPr>
            <b/>
            <sz val="10"/>
            <rFont val="Tahoma"/>
            <family val="0"/>
          </rPr>
          <t>Question 21:</t>
        </r>
        <r>
          <rPr>
            <sz val="10"/>
            <rFont val="Tahoma"/>
            <family val="0"/>
          </rPr>
          <t xml:space="preserve">
Not critical, but if a site is in a WSPA, groundwater extraction may need to address pumping constraints applying to groundwater.  (This might be encountered where a local flow system break of slope salinity problem overlies a regional resource aquifer.</t>
        </r>
      </text>
    </comment>
    <comment ref="F12" authorId="0">
      <text>
        <r>
          <rPr>
            <b/>
            <sz val="10"/>
            <rFont val="Tahoma"/>
            <family val="0"/>
          </rPr>
          <t>Yes or No entry:</t>
        </r>
        <r>
          <rPr>
            <sz val="10"/>
            <rFont val="Tahoma"/>
            <family val="0"/>
          </rPr>
          <t xml:space="preserve">
Must be entered as text only,  as either Yes or No</t>
        </r>
      </text>
    </comment>
    <comment ref="H12" authorId="0">
      <text>
        <r>
          <rPr>
            <b/>
            <sz val="10"/>
            <rFont val="Tahoma"/>
            <family val="0"/>
          </rPr>
          <t>Comments &amp; Extended answers:</t>
        </r>
        <r>
          <rPr>
            <sz val="10"/>
            <rFont val="Tahoma"/>
            <family val="0"/>
          </rPr>
          <t xml:space="preserve">
Include additional information or comments here, especially justification for answer given on critical questions.  Can be useful in reviewing sites later and justifying results.</t>
        </r>
      </text>
    </comment>
    <comment ref="E27" authorId="0">
      <text>
        <r>
          <rPr>
            <b/>
            <sz val="10"/>
            <rFont val="Tahoma"/>
            <family val="2"/>
          </rPr>
          <t>Q8/. Critical/not critical:</t>
        </r>
        <r>
          <rPr>
            <sz val="10"/>
            <rFont val="Tahoma"/>
            <family val="0"/>
          </rPr>
          <t xml:space="preserve">
Not critical because known impacts of DLS sites on on Urban water supplies are generally minor.</t>
        </r>
      </text>
    </comment>
    <comment ref="E33" authorId="0">
      <text>
        <r>
          <rPr>
            <b/>
            <sz val="10"/>
            <rFont val="Tahoma"/>
            <family val="2"/>
          </rPr>
          <t>Q14 Critical/not-critical:</t>
        </r>
        <r>
          <rPr>
            <sz val="10"/>
            <rFont val="Tahoma"/>
            <family val="0"/>
          </rPr>
          <t xml:space="preserve">
Deemed critical because a directly affected environmetal asset at risk from increasing salinity requires protection.  Few sites though are likely to get a 'Yes' (see threshold description)</t>
        </r>
      </text>
    </comment>
    <comment ref="C38" authorId="0">
      <text>
        <r>
          <rPr>
            <b/>
            <sz val="10"/>
            <rFont val="Tahoma"/>
            <family val="0"/>
          </rPr>
          <t>Groundwater Extraction:</t>
        </r>
        <r>
          <rPr>
            <sz val="10"/>
            <rFont val="Tahoma"/>
            <family val="0"/>
          </rPr>
          <t xml:space="preserve">
The following questions are all relate to whether groundwater or saline discharge can be intercepted and collected for re-use at the site, ie, after considering these factors, will effective collection be feasible?</t>
        </r>
      </text>
    </comment>
    <comment ref="E13" authorId="0">
      <text>
        <r>
          <rPr>
            <b/>
            <sz val="10"/>
            <rFont val="Tahoma"/>
            <family val="0"/>
          </rPr>
          <t>Critical/non-critical:</t>
        </r>
        <r>
          <rPr>
            <sz val="10"/>
            <rFont val="Tahoma"/>
            <family val="0"/>
          </rPr>
          <t xml:space="preserve">
This is critical because without basic information, a site cannot be adequately assessed.</t>
        </r>
      </text>
    </comment>
    <comment ref="E15" authorId="0">
      <text>
        <r>
          <rPr>
            <b/>
            <sz val="10"/>
            <rFont val="Tahoma"/>
            <family val="0"/>
          </rPr>
          <t>Q3/. Critical/non-critical:</t>
        </r>
        <r>
          <rPr>
            <sz val="10"/>
            <rFont val="Tahoma"/>
            <family val="0"/>
          </rPr>
          <t xml:space="preserve">
Has been deemed critical because without a sound understanding of the processes operating, options cannot be envisaged and a case for a feasibility study cannot be confidently developed.</t>
        </r>
      </text>
    </comment>
    <comment ref="E18" authorId="0">
      <text>
        <r>
          <rPr>
            <b/>
            <sz val="10"/>
            <rFont val="Tahoma"/>
            <family val="0"/>
          </rPr>
          <t>Q6/. Critical / non-critical:</t>
        </r>
        <r>
          <rPr>
            <sz val="10"/>
            <rFont val="Tahoma"/>
            <family val="0"/>
          </rPr>
          <t xml:space="preserve">
Critical, because without at least order of magnitude quantification of salt load, downstream impact cannot be considered.  This is critical in assessing economic aspects.</t>
        </r>
      </text>
    </comment>
    <comment ref="E19" authorId="0">
      <text>
        <r>
          <rPr>
            <b/>
            <sz val="10"/>
            <rFont val="Tahoma"/>
            <family val="0"/>
          </rPr>
          <t xml:space="preserve">Q7/. Critical/non-critical:
</t>
        </r>
        <r>
          <rPr>
            <sz val="10"/>
            <rFont val="Tahoma"/>
            <family val="2"/>
          </rPr>
          <t>Critical, because the groundwater salinity will play an important part in potential re-use or disposal options.</t>
        </r>
      </text>
    </comment>
    <comment ref="E40" authorId="0">
      <text>
        <r>
          <rPr>
            <b/>
            <sz val="10"/>
            <rFont val="Tahoma"/>
            <family val="0"/>
          </rPr>
          <t>Critical/non-critical:</t>
        </r>
        <r>
          <rPr>
            <sz val="10"/>
            <rFont val="Tahoma"/>
            <family val="0"/>
          </rPr>
          <t xml:space="preserve">
if expert judgement says 'no' to this, then clearly the site should not be considered for a groundwater extraction system.  This does not rule out surface drainage options though.</t>
        </r>
      </text>
    </comment>
    <comment ref="E43" authorId="0">
      <text>
        <r>
          <rPr>
            <b/>
            <sz val="10"/>
            <rFont val="Tahoma"/>
            <family val="0"/>
          </rPr>
          <t>Critical/non-critical:</t>
        </r>
        <r>
          <rPr>
            <sz val="10"/>
            <rFont val="Tahoma"/>
            <family val="0"/>
          </rPr>
          <t xml:space="preserve">
Deemed critical because if the connection is poor or unknown, an effective groundwater pumping scheme is unlikely.</t>
        </r>
      </text>
    </comment>
    <comment ref="E44" authorId="0">
      <text>
        <r>
          <rPr>
            <b/>
            <sz val="10"/>
            <rFont val="Tahoma"/>
            <family val="0"/>
          </rPr>
          <t>Critical/non-critical:</t>
        </r>
        <r>
          <rPr>
            <sz val="10"/>
            <rFont val="Tahoma"/>
            <family val="0"/>
          </rPr>
          <t xml:space="preserve">
Deemed critical because without a viable use or disposal plan for the saline water, any option is unlikely to proceed.</t>
        </r>
      </text>
    </comment>
    <comment ref="E45" authorId="0">
      <text>
        <r>
          <rPr>
            <b/>
            <sz val="10"/>
            <rFont val="Tahoma"/>
            <family val="0"/>
          </rPr>
          <t>Critical/non-critical:</t>
        </r>
        <r>
          <rPr>
            <sz val="10"/>
            <rFont val="Tahoma"/>
            <family val="0"/>
          </rPr>
          <t xml:space="preserve">
Deemed critical because a practical extraction system is essential. </t>
        </r>
      </text>
    </comment>
    <comment ref="E30" authorId="0">
      <text>
        <r>
          <rPr>
            <b/>
            <sz val="10"/>
            <rFont val="Tahoma"/>
            <family val="0"/>
          </rPr>
          <t>Q11: Critical/non-critical:</t>
        </r>
        <r>
          <rPr>
            <sz val="10"/>
            <rFont val="Tahoma"/>
            <family val="0"/>
          </rPr>
          <t xml:space="preserve">
Deemed critical because of the high cost of salinity damage to urban infrastructure.</t>
        </r>
      </text>
    </comment>
    <comment ref="H26" authorId="0">
      <text>
        <r>
          <rPr>
            <b/>
            <sz val="10"/>
            <rFont val="Tahoma"/>
            <family val="0"/>
          </rPr>
          <t xml:space="preserve">Comments &amp; Extended answers:
</t>
        </r>
        <r>
          <rPr>
            <sz val="10"/>
            <rFont val="Tahoma"/>
            <family val="2"/>
          </rPr>
          <t>Include additional information or comments here, especially justification for answer given on critical questions.  Can be useful in reviewing sites later and justifying results.</t>
        </r>
      </text>
    </comment>
    <comment ref="H39" authorId="0">
      <text>
        <r>
          <rPr>
            <b/>
            <sz val="10"/>
            <rFont val="Tahoma"/>
            <family val="2"/>
          </rPr>
          <t>Comments &amp; Extended answers:</t>
        </r>
        <r>
          <rPr>
            <sz val="10"/>
            <rFont val="Tahoma"/>
            <family val="0"/>
          </rPr>
          <t xml:space="preserve">
Include additional information or comments here, especially justification for answer given on critical questions.  Can be useful in reviewing sites later and justifying results.
</t>
        </r>
      </text>
    </comment>
    <comment ref="C25" authorId="0">
      <text>
        <r>
          <rPr>
            <b/>
            <sz val="10"/>
            <rFont val="Tahoma"/>
            <family val="0"/>
          </rPr>
          <t xml:space="preserve">Assets details:
</t>
        </r>
        <r>
          <rPr>
            <sz val="10"/>
            <rFont val="Tahoma"/>
            <family val="2"/>
          </rPr>
          <t>These questions all aim to identify what type of assets are being impacted on or are at risk.  If significant assets or downstream impact is known, there is stronger justification for engineering based intervention.</t>
        </r>
        <r>
          <rPr>
            <sz val="10"/>
            <rFont val="Tahoma"/>
            <family val="0"/>
          </rPr>
          <t xml:space="preserve">
</t>
        </r>
      </text>
    </comment>
    <comment ref="C11" authorId="0">
      <text>
        <r>
          <rPr>
            <b/>
            <sz val="10"/>
            <rFont val="Tahoma"/>
            <family val="0"/>
          </rPr>
          <t>Site information:</t>
        </r>
        <r>
          <rPr>
            <sz val="10"/>
            <rFont val="Tahoma"/>
            <family val="0"/>
          </rPr>
          <t xml:space="preserve">
Establishing that there is sufficient site information upon which to pass judgement is the starting point.
Some of the facts and figures that define the extent of the salinity problem and it's downstream impact are then important in helping reach a decision on the potential suitability of the site for an engineering based option.</t>
        </r>
      </text>
    </comment>
    <comment ref="D17" authorId="0">
      <text>
        <r>
          <rPr>
            <b/>
            <sz val="10"/>
            <rFont val="Tahoma"/>
            <family val="0"/>
          </rPr>
          <t>Question 5:</t>
        </r>
        <r>
          <rPr>
            <sz val="10"/>
            <rFont val="Tahoma"/>
            <family val="0"/>
          </rPr>
          <t xml:space="preserve">
Not critical, but useful to know with respect to having real data to work with for a site. Also whether an engineering option  (if developed) can be monitored for efficacy.
 </t>
        </r>
      </text>
    </comment>
    <comment ref="E6" authorId="0">
      <text>
        <r>
          <rPr>
            <b/>
            <sz val="10"/>
            <rFont val="Tahoma"/>
            <family val="0"/>
          </rPr>
          <t>Note:</t>
        </r>
        <r>
          <rPr>
            <sz val="10"/>
            <rFont val="Tahoma"/>
            <family val="0"/>
          </rPr>
          <t xml:space="preserve">
The responses are not used in the 'filter', but this serves to capture the information.</t>
        </r>
      </text>
    </comment>
    <comment ref="E28" authorId="0">
      <text>
        <r>
          <rPr>
            <b/>
            <sz val="10"/>
            <rFont val="Tahoma"/>
            <family val="0"/>
          </rPr>
          <t>Q9 - Critical or non-critical:</t>
        </r>
        <r>
          <rPr>
            <sz val="10"/>
            <rFont val="Tahoma"/>
            <family val="0"/>
          </rPr>
          <t xml:space="preserve">
Critical, because a strong justification is likely to arise for sites that have recognised EOV impact.</t>
        </r>
      </text>
    </comment>
  </commentList>
</comments>
</file>

<file path=xl/sharedStrings.xml><?xml version="1.0" encoding="utf-8"?>
<sst xmlns="http://schemas.openxmlformats.org/spreadsheetml/2006/main" count="1440" uniqueCount="91">
  <si>
    <t>Assets Details:</t>
  </si>
  <si>
    <t>Groundwater Details:</t>
  </si>
  <si>
    <t>Site Information:</t>
  </si>
  <si>
    <t>Is there more than one aquifer / flow system at the site?</t>
  </si>
  <si>
    <t>Yes or No?</t>
  </si>
  <si>
    <t>Units/Other</t>
  </si>
  <si>
    <t>General site description</t>
  </si>
  <si>
    <t>Is a conceptual model of the groundwater system / discharge available?</t>
  </si>
  <si>
    <t>Is the site mapped to show the catchment context, GFS, discharge locations?</t>
  </si>
  <si>
    <t>Is the site in an Urban Water Supply Catchment</t>
  </si>
  <si>
    <t>Does the site have a significant end of valley impact</t>
  </si>
  <si>
    <t>Is the location currently monitored?</t>
  </si>
  <si>
    <t>Yes</t>
  </si>
  <si>
    <t>Are photo's of site(s) available?</t>
  </si>
  <si>
    <t>Is there likely to be a potential safe disposal/re-use site in proximity?</t>
  </si>
  <si>
    <t>Quest No.</t>
  </si>
  <si>
    <t>no</t>
  </si>
  <si>
    <t>Is the location outside a GMA or WSPA area?</t>
  </si>
  <si>
    <t>Is the site impacting on an irrigation supply?</t>
  </si>
  <si>
    <t>No</t>
  </si>
  <si>
    <t>Value/Other</t>
  </si>
  <si>
    <t>critical?</t>
  </si>
  <si>
    <t xml:space="preserve">Critical? </t>
  </si>
  <si>
    <t>Questions on assets?</t>
  </si>
  <si>
    <t xml:space="preserve">Engineering Option Site Assessment filter </t>
  </si>
  <si>
    <t>Comments &amp; Extended Answers</t>
  </si>
  <si>
    <t>INSTRUCTIONS:</t>
  </si>
  <si>
    <t>2/.</t>
  </si>
  <si>
    <t>3/.</t>
  </si>
  <si>
    <t>4/.</t>
  </si>
  <si>
    <t>5/.</t>
  </si>
  <si>
    <t>Is there an estimate of annual salt load leaving the sub catchment/sites?</t>
  </si>
  <si>
    <t>6/.</t>
  </si>
  <si>
    <t>7/.</t>
  </si>
  <si>
    <t>8/.</t>
  </si>
  <si>
    <t>Is the topography favourable for a gravity based engineering option?</t>
  </si>
  <si>
    <t>Answer yes or no to questions under the three categories</t>
  </si>
  <si>
    <t>Summary of assets</t>
  </si>
  <si>
    <t>Groundwater summary</t>
  </si>
  <si>
    <t>to critical questions:</t>
  </si>
  <si>
    <t>Summary of responses</t>
  </si>
  <si>
    <t>Questions on groundwater extraction?</t>
  </si>
  <si>
    <t>Is there well defined hydraulic connection between the driving groundwater system and the discharge zone?</t>
  </si>
  <si>
    <t>Critical</t>
  </si>
  <si>
    <t>Non critical</t>
  </si>
  <si>
    <t>This sheet gathers the results from each site assessment sheet and summarises the responses to the critical and non critical questions.</t>
  </si>
  <si>
    <t>&lt;&lt;&lt;&lt;Enter Site Name&gt;&gt;&gt;</t>
  </si>
  <si>
    <t>to non- critical questions:</t>
  </si>
  <si>
    <t>Question Number :  2</t>
  </si>
  <si>
    <t>Question Number:  1</t>
  </si>
  <si>
    <t xml:space="preserve">Answer from </t>
  </si>
  <si>
    <t>above:</t>
  </si>
  <si>
    <t>SUM OF "YES"&gt;&gt;</t>
  </si>
  <si>
    <t>Main result lies in critical questions.  Non critical questions qualify this result and help separate sites with similar results</t>
  </si>
  <si>
    <t>National Action Plan - Innovative Management Technologies Project - Site Selection Filter System.</t>
  </si>
  <si>
    <t>Critical Q?'s</t>
  </si>
  <si>
    <t>Non Critical Q?'s</t>
  </si>
  <si>
    <t>1./</t>
  </si>
  <si>
    <t>9/.</t>
  </si>
  <si>
    <t>Enter summary of site descriptions, assets and groundwater in Column B.</t>
  </si>
  <si>
    <t>1='Yes', 0 = 'No'</t>
  </si>
  <si>
    <t xml:space="preserve">10/. </t>
  </si>
  <si>
    <t>For each site, rank results as number of yes's out of 11.</t>
  </si>
  <si>
    <t>SITE NAME</t>
  </si>
  <si>
    <t>SITE NUMBER</t>
  </si>
  <si>
    <t>TOTAL YES</t>
  </si>
  <si>
    <t>Out of 11</t>
  </si>
  <si>
    <t>Catchment assessed?</t>
  </si>
  <si>
    <t>Units/other</t>
  </si>
  <si>
    <t>Coments &amp; Extended Answers</t>
  </si>
  <si>
    <t>Is the area of saline discharge mapped?</t>
  </si>
  <si>
    <t>Is there an environmental asset downstream or adjacent being impacted upon?</t>
  </si>
  <si>
    <t>Is there likely to be a suitable pumping or drainage interval ?</t>
  </si>
  <si>
    <t>(Total of 11 Critical Q?'s)</t>
  </si>
  <si>
    <t>For each area/sites to be assessed, use 1 sheet (12 tabs for 12 sites provided here)</t>
  </si>
  <si>
    <t>Enter site or area name in cell A2 on each sheet.</t>
  </si>
  <si>
    <t>This spreadsheet is designed to assist in determining whether a dryland salinity affected site has good or poor prospects for an engineering based salinity management solution.  As such, it requires expert judgement on the questions asked.</t>
  </si>
  <si>
    <t>The key objective is to arrive at a yes or no judgement in respect to the question 'Overall, are the characteristics of the location favourable, or not favourable to an engineering option?'  The 'Summary' sheet lists how each site compared against each other in how many 'yes' responces were given.  More favourable sites can then be identified from the most yes responces.</t>
  </si>
  <si>
    <t>NOTE:  Information only entered in light blue shaded cells (spreadsheet is protected)</t>
  </si>
  <si>
    <t>Is there a groundwater salinity data for the site?</t>
  </si>
  <si>
    <t>Questions on available data ?</t>
  </si>
  <si>
    <t>Does the site impact on high value agricultural land use?</t>
  </si>
  <si>
    <t>Is there any significant salinity impact on infrastructure ?</t>
  </si>
  <si>
    <t>Is the majority of salt load generated from the site occuring as base flow to streams?</t>
  </si>
  <si>
    <t>Is there an engineering option compatible with the GFS at the site?</t>
  </si>
  <si>
    <t>(Total of 10 non-critical Q?'s)</t>
  </si>
  <si>
    <t>Comment boxes help explain the questions posed.  For 'critical' questions, a threshold description is provided.  This attempts to define the conditions when a yes or no answer would be expected.</t>
  </si>
  <si>
    <t xml:space="preserve">Additional information added in column G (Value?Units?Other) and column H may help qualify answers.  </t>
  </si>
  <si>
    <t>For results of yes or no responses to the two classes of questions (critical / non-critical) see lines 52 - 65</t>
  </si>
  <si>
    <t>The summary sheet gives the number of Yes's out of the 11 critical and 10 non-critical questions</t>
  </si>
  <si>
    <t>Out of 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</si>
</sst>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4">
    <font>
      <sz val="10"/>
      <name val="Arial"/>
      <family val="0"/>
    </font>
    <font>
      <b/>
      <sz val="12"/>
      <name val="Arial"/>
      <family val="2"/>
    </font>
    <font>
      <b/>
      <sz val="10"/>
      <name val="Arial"/>
      <family val="2"/>
    </font>
    <font>
      <b/>
      <sz val="14"/>
      <name val="Arial"/>
      <family val="2"/>
    </font>
    <font>
      <b/>
      <sz val="20"/>
      <name val="Arial"/>
      <family val="2"/>
    </font>
    <font>
      <b/>
      <sz val="11"/>
      <name val="Arial"/>
      <family val="2"/>
    </font>
    <font>
      <sz val="12"/>
      <name val="Arial"/>
      <family val="2"/>
    </font>
    <font>
      <b/>
      <sz val="18"/>
      <name val="Arial"/>
      <family val="2"/>
    </font>
    <font>
      <sz val="10"/>
      <name val="Tahoma"/>
      <family val="0"/>
    </font>
    <font>
      <b/>
      <sz val="10"/>
      <name val="Tahoma"/>
      <family val="0"/>
    </font>
    <font>
      <sz val="18"/>
      <name val="Arial"/>
      <family val="2"/>
    </font>
    <font>
      <sz val="10"/>
      <color indexed="10"/>
      <name val="Arial"/>
      <family val="2"/>
    </font>
    <font>
      <sz val="9"/>
      <name val="Arial"/>
      <family val="2"/>
    </font>
    <font>
      <b/>
      <sz val="8"/>
      <name val="Arial"/>
      <family val="2"/>
    </font>
  </fonts>
  <fills count="6">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s>
  <borders count="31">
    <border>
      <left/>
      <right/>
      <top/>
      <bottom/>
      <diagonal/>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double"/>
      <right>
        <color indexed="63"/>
      </right>
      <top>
        <color indexed="63"/>
      </top>
      <bottom>
        <color indexed="63"/>
      </bottom>
    </border>
    <border>
      <left style="double"/>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double"/>
      <right style="medium"/>
      <top style="medium"/>
      <bottom style="medium"/>
    </border>
    <border>
      <left style="medium"/>
      <right style="double"/>
      <top style="medium"/>
      <bottom style="medium"/>
    </border>
    <border>
      <left style="double"/>
      <right style="thin"/>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style="medium"/>
      <top style="medium"/>
      <bottom style="medium"/>
    </border>
    <border>
      <left style="double"/>
      <right>
        <color indexed="63"/>
      </right>
      <top style="medium"/>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double"/>
      <top>
        <color indexed="63"/>
      </top>
      <bottom>
        <color indexed="63"/>
      </bottom>
    </border>
    <border>
      <left style="thin"/>
      <right>
        <color indexed="63"/>
      </right>
      <top style="medium"/>
      <bottom>
        <color indexed="63"/>
      </bottom>
    </border>
    <border>
      <left style="thin"/>
      <right style="thin"/>
      <top style="medium"/>
      <bottom style="thin"/>
    </border>
    <border>
      <left style="thin"/>
      <right style="double"/>
      <top style="medium"/>
      <bottom style="thin"/>
    </border>
    <border>
      <left style="thin"/>
      <right style="double"/>
      <top style="thin"/>
      <bottom style="thin"/>
    </border>
    <border>
      <left>
        <color indexed="63"/>
      </left>
      <right style="double"/>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alignment wrapText="1"/>
    </xf>
    <xf numFmtId="0" fontId="0" fillId="0" borderId="0" xfId="0" applyBorder="1" applyAlignment="1">
      <alignment horizontal="left"/>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alignment/>
    </xf>
    <xf numFmtId="0" fontId="0" fillId="0" borderId="6" xfId="0" applyBorder="1" applyAlignment="1">
      <alignment/>
    </xf>
    <xf numFmtId="0" fontId="3" fillId="0" borderId="3" xfId="0" applyFont="1" applyBorder="1" applyAlignment="1">
      <alignment horizontal="center" wrapText="1"/>
    </xf>
    <xf numFmtId="0" fontId="0" fillId="0" borderId="7" xfId="0" applyBorder="1" applyAlignment="1">
      <alignment/>
    </xf>
    <xf numFmtId="0" fontId="0" fillId="0" borderId="8" xfId="0" applyBorder="1" applyAlignment="1">
      <alignment/>
    </xf>
    <xf numFmtId="0" fontId="3" fillId="0" borderId="9" xfId="0" applyFont="1" applyBorder="1" applyAlignment="1">
      <alignment/>
    </xf>
    <xf numFmtId="0" fontId="3" fillId="0" borderId="10" xfId="0" applyFont="1" applyBorder="1" applyAlignment="1">
      <alignment horizontal="center"/>
    </xf>
    <xf numFmtId="0" fontId="0" fillId="0" borderId="11" xfId="0" applyBorder="1" applyAlignment="1">
      <alignment horizontal="center"/>
    </xf>
    <xf numFmtId="0" fontId="5" fillId="0" borderId="0" xfId="0" applyFont="1" applyBorder="1" applyAlignment="1">
      <alignment horizontal="left"/>
    </xf>
    <xf numFmtId="0" fontId="0" fillId="0" borderId="0" xfId="0"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2" fillId="0" borderId="13" xfId="0" applyFont="1" applyBorder="1" applyAlignment="1">
      <alignment/>
    </xf>
    <xf numFmtId="0" fontId="0" fillId="0" borderId="0" xfId="0" applyAlignment="1">
      <alignment/>
    </xf>
    <xf numFmtId="0" fontId="0" fillId="0" borderId="16" xfId="0" applyFill="1" applyBorder="1" applyAlignment="1">
      <alignment horizontal="center"/>
    </xf>
    <xf numFmtId="0" fontId="0" fillId="0" borderId="7" xfId="0" applyFill="1" applyBorder="1" applyAlignment="1">
      <alignment/>
    </xf>
    <xf numFmtId="0" fontId="0" fillId="0" borderId="6" xfId="0" applyFill="1" applyBorder="1" applyAlignment="1">
      <alignment/>
    </xf>
    <xf numFmtId="0" fontId="0" fillId="0" borderId="0" xfId="0" applyFill="1" applyAlignment="1">
      <alignment/>
    </xf>
    <xf numFmtId="0" fontId="2" fillId="0" borderId="17"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right"/>
    </xf>
    <xf numFmtId="0" fontId="7" fillId="0" borderId="19" xfId="0" applyFont="1" applyBorder="1" applyAlignment="1">
      <alignment horizontal="center" vertical="center"/>
    </xf>
    <xf numFmtId="0" fontId="0" fillId="0" borderId="7" xfId="0" applyBorder="1" applyAlignment="1">
      <alignment horizontal="center" wrapText="1"/>
    </xf>
    <xf numFmtId="0" fontId="0" fillId="0" borderId="6" xfId="0" applyBorder="1" applyAlignment="1">
      <alignment horizontal="center" vertical="top" wrapText="1"/>
    </xf>
    <xf numFmtId="0" fontId="0" fillId="0" borderId="0" xfId="0" applyFill="1" applyAlignment="1">
      <alignment horizontal="center"/>
    </xf>
    <xf numFmtId="0" fontId="0" fillId="0" borderId="0" xfId="0" applyAlignment="1">
      <alignment horizontal="right"/>
    </xf>
    <xf numFmtId="0" fontId="0" fillId="0" borderId="0" xfId="0" applyAlignment="1" quotePrefix="1">
      <alignment/>
    </xf>
    <xf numFmtId="0" fontId="0" fillId="0" borderId="6" xfId="0" applyBorder="1" applyAlignment="1" quotePrefix="1">
      <alignment/>
    </xf>
    <xf numFmtId="0" fontId="0" fillId="0" borderId="20" xfId="0" applyBorder="1" applyAlignment="1">
      <alignment/>
    </xf>
    <xf numFmtId="0" fontId="3" fillId="0" borderId="13" xfId="0" applyFont="1" applyBorder="1" applyAlignment="1">
      <alignment horizontal="center"/>
    </xf>
    <xf numFmtId="0" fontId="0" fillId="0" borderId="0" xfId="0" applyFill="1" applyBorder="1" applyAlignment="1">
      <alignment/>
    </xf>
    <xf numFmtId="0" fontId="2" fillId="0" borderId="4" xfId="0" applyFont="1" applyBorder="1" applyAlignment="1">
      <alignment horizontal="center"/>
    </xf>
    <xf numFmtId="0" fontId="0" fillId="0" borderId="4" xfId="0" applyBorder="1" applyAlignment="1">
      <alignment/>
    </xf>
    <xf numFmtId="0" fontId="0" fillId="0" borderId="4" xfId="0" applyBorder="1" applyAlignment="1">
      <alignment/>
    </xf>
    <xf numFmtId="0" fontId="0" fillId="3" borderId="0" xfId="0" applyFill="1" applyAlignment="1">
      <alignment/>
    </xf>
    <xf numFmtId="0" fontId="0" fillId="0" borderId="21" xfId="0" applyBorder="1" applyAlignment="1">
      <alignment/>
    </xf>
    <xf numFmtId="0" fontId="0" fillId="0" borderId="20" xfId="0" applyFill="1" applyBorder="1" applyAlignment="1">
      <alignment/>
    </xf>
    <xf numFmtId="0" fontId="11" fillId="0" borderId="0" xfId="0" applyFont="1" applyBorder="1" applyAlignment="1" quotePrefix="1">
      <alignment/>
    </xf>
    <xf numFmtId="0" fontId="10" fillId="4" borderId="1" xfId="0" applyFont="1" applyFill="1" applyBorder="1" applyAlignment="1" applyProtection="1" quotePrefix="1">
      <alignment horizontal="left"/>
      <protection locked="0"/>
    </xf>
    <xf numFmtId="0" fontId="10" fillId="4" borderId="22" xfId="0" applyFont="1" applyFill="1" applyBorder="1" applyAlignment="1" applyProtection="1">
      <alignment horizontal="left"/>
      <protection locked="0"/>
    </xf>
    <xf numFmtId="0" fontId="0" fillId="4" borderId="16" xfId="0" applyFill="1" applyBorder="1" applyAlignment="1" applyProtection="1">
      <alignment horizontal="center"/>
      <protection locked="0"/>
    </xf>
    <xf numFmtId="0" fontId="0" fillId="4" borderId="7" xfId="0" applyFill="1" applyBorder="1" applyAlignment="1" applyProtection="1">
      <alignment/>
      <protection locked="0"/>
    </xf>
    <xf numFmtId="0" fontId="0" fillId="4" borderId="23" xfId="0" applyFill="1" applyBorder="1" applyAlignment="1" applyProtection="1">
      <alignment/>
      <protection locked="0"/>
    </xf>
    <xf numFmtId="0" fontId="0" fillId="4" borderId="24" xfId="0" applyFill="1" applyBorder="1" applyAlignment="1" applyProtection="1">
      <alignment horizontal="center"/>
      <protection locked="0"/>
    </xf>
    <xf numFmtId="0" fontId="0" fillId="4" borderId="25" xfId="0" applyFill="1" applyBorder="1" applyAlignment="1" applyProtection="1">
      <alignment/>
      <protection locked="0"/>
    </xf>
    <xf numFmtId="0" fontId="0" fillId="4" borderId="26" xfId="0" applyFill="1" applyBorder="1" applyAlignment="1" applyProtection="1">
      <alignment/>
      <protection locked="0"/>
    </xf>
    <xf numFmtId="0" fontId="2" fillId="0" borderId="0" xfId="0" applyFont="1" applyBorder="1" applyAlignment="1">
      <alignment horizontal="right"/>
    </xf>
    <xf numFmtId="0" fontId="0" fillId="4" borderId="0" xfId="0" applyFill="1" applyAlignment="1" applyProtection="1">
      <alignment/>
      <protection locked="0"/>
    </xf>
    <xf numFmtId="0" fontId="2" fillId="0" borderId="15" xfId="0" applyFont="1" applyFill="1" applyBorder="1" applyAlignment="1">
      <alignment horizontal="left" wrapText="1"/>
    </xf>
    <xf numFmtId="0" fontId="0" fillId="0" borderId="0" xfId="0" applyAlignment="1" quotePrefix="1">
      <alignment horizontal="right"/>
    </xf>
    <xf numFmtId="0" fontId="0" fillId="0" borderId="27" xfId="0" applyBorder="1" applyAlignment="1">
      <alignment wrapText="1"/>
    </xf>
    <xf numFmtId="0" fontId="12" fillId="0" borderId="28" xfId="0" applyFont="1" applyFill="1" applyBorder="1" applyAlignment="1">
      <alignment horizontal="left" wrapText="1"/>
    </xf>
    <xf numFmtId="0" fontId="0" fillId="0" borderId="7" xfId="0"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0" fontId="0" fillId="0" borderId="0" xfId="0" applyBorder="1" applyAlignment="1">
      <alignment/>
    </xf>
    <xf numFmtId="0" fontId="0" fillId="0" borderId="20" xfId="0" applyBorder="1" applyAlignment="1">
      <alignment/>
    </xf>
    <xf numFmtId="0" fontId="2" fillId="0" borderId="0" xfId="0" applyFont="1" applyAlignment="1">
      <alignment/>
    </xf>
    <xf numFmtId="0" fontId="2" fillId="0" borderId="0" xfId="0" applyFont="1" applyBorder="1" applyAlignment="1">
      <alignment/>
    </xf>
    <xf numFmtId="0" fontId="2" fillId="0" borderId="15" xfId="0" applyFont="1" applyFill="1" applyBorder="1" applyAlignment="1" applyProtection="1">
      <alignment horizontal="left" wrapText="1"/>
      <protection locked="0"/>
    </xf>
    <xf numFmtId="0" fontId="1" fillId="5" borderId="1" xfId="0" applyFont="1" applyFill="1" applyBorder="1" applyAlignment="1">
      <alignment horizontal="left"/>
    </xf>
    <xf numFmtId="0" fontId="1" fillId="5" borderId="0" xfId="0" applyFont="1" applyFill="1" applyBorder="1" applyAlignment="1">
      <alignment horizontal="left"/>
    </xf>
    <xf numFmtId="0" fontId="0" fillId="0" borderId="0" xfId="0" applyAlignment="1">
      <alignment horizontal="left"/>
    </xf>
    <xf numFmtId="0" fontId="6" fillId="0" borderId="1" xfId="0" applyFont="1" applyBorder="1" applyAlignment="1">
      <alignment horizontal="left"/>
    </xf>
    <xf numFmtId="0" fontId="6" fillId="0" borderId="22" xfId="0" applyFont="1" applyBorder="1" applyAlignment="1">
      <alignment horizontal="left"/>
    </xf>
    <xf numFmtId="0" fontId="0" fillId="0" borderId="0" xfId="0" applyBorder="1" applyAlignment="1">
      <alignment wrapText="1"/>
    </xf>
    <xf numFmtId="0" fontId="0" fillId="0" borderId="22" xfId="0" applyBorder="1" applyAlignment="1">
      <alignment wrapText="1"/>
    </xf>
    <xf numFmtId="0" fontId="2" fillId="0" borderId="14" xfId="0" applyFont="1" applyFill="1" applyBorder="1" applyAlignment="1">
      <alignment horizontal="left"/>
    </xf>
    <xf numFmtId="0" fontId="0" fillId="0" borderId="14" xfId="0" applyBorder="1" applyAlignment="1">
      <alignment/>
    </xf>
    <xf numFmtId="0" fontId="0" fillId="4" borderId="29"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4" fillId="0" borderId="18"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wrapText="1"/>
    </xf>
    <xf numFmtId="0" fontId="0" fillId="0" borderId="15" xfId="0" applyBorder="1" applyAlignment="1">
      <alignment wrapText="1"/>
    </xf>
    <xf numFmtId="0" fontId="2" fillId="0" borderId="14" xfId="0" applyFont="1" applyFill="1" applyBorder="1" applyAlignment="1">
      <alignment horizontal="left" wrapText="1"/>
    </xf>
    <xf numFmtId="0" fontId="0" fillId="0" borderId="14" xfId="0" applyBorder="1" applyAlignment="1">
      <alignment wrapText="1"/>
    </xf>
    <xf numFmtId="0" fontId="0" fillId="0" borderId="30"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67"/>
  <sheetViews>
    <sheetView workbookViewId="0" topLeftCell="A1">
      <selection activeCell="A8" sqref="A8:B10"/>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B27:B33"/>
    <mergeCell ref="B40:B46"/>
    <mergeCell ref="C38:H38"/>
    <mergeCell ref="A8:B10"/>
    <mergeCell ref="C25:H25"/>
    <mergeCell ref="C11:H11"/>
    <mergeCell ref="B13:B20"/>
    <mergeCell ref="F8:H8"/>
    <mergeCell ref="F9:H9"/>
    <mergeCell ref="A1:D1"/>
    <mergeCell ref="A3:B3"/>
    <mergeCell ref="A5:B7"/>
    <mergeCell ref="F6:H6"/>
    <mergeCell ref="F7:H7"/>
  </mergeCells>
  <printOptions/>
  <pageMargins left="0.75" right="0.75" top="1" bottom="1" header="0.5" footer="0.5"/>
  <pageSetup horizontalDpi="600" verticalDpi="600" orientation="landscape" paperSize="8" r:id="rId3"/>
  <legacyDrawing r:id="rId2"/>
</worksheet>
</file>

<file path=xl/worksheets/sheet10.xml><?xml version="1.0" encoding="utf-8"?>
<worksheet xmlns="http://schemas.openxmlformats.org/spreadsheetml/2006/main" xmlns:r="http://schemas.openxmlformats.org/officeDocument/2006/relationships">
  <dimension ref="A1:T67"/>
  <sheetViews>
    <sheetView workbookViewId="0" topLeftCell="A1">
      <selection activeCell="B13" sqref="B13:B20"/>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11.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B27:B33"/>
    <mergeCell ref="B40:B46"/>
    <mergeCell ref="C38:H38"/>
    <mergeCell ref="A8:B10"/>
    <mergeCell ref="C25:H25"/>
    <mergeCell ref="C11:H11"/>
    <mergeCell ref="B13:B20"/>
    <mergeCell ref="F8:H8"/>
    <mergeCell ref="F9:H9"/>
    <mergeCell ref="A1:D1"/>
    <mergeCell ref="A3:B3"/>
    <mergeCell ref="A5:B7"/>
    <mergeCell ref="F6:H6"/>
    <mergeCell ref="F7:H7"/>
  </mergeCells>
  <printOptions/>
  <pageMargins left="0.75" right="0.75" top="1" bottom="1" header="0.5" footer="0.5"/>
  <pageSetup horizontalDpi="600" verticalDpi="600" orientation="landscape" paperSize="8" r:id="rId3"/>
  <legacyDrawing r:id="rId2"/>
</worksheet>
</file>

<file path=xl/worksheets/sheet12.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13.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B27:B33"/>
    <mergeCell ref="B40:B46"/>
    <mergeCell ref="C38:H38"/>
    <mergeCell ref="A8:B10"/>
    <mergeCell ref="C25:H25"/>
    <mergeCell ref="C11:H11"/>
    <mergeCell ref="B13:B20"/>
    <mergeCell ref="F8:H8"/>
    <mergeCell ref="F9:H9"/>
    <mergeCell ref="A1:D1"/>
    <mergeCell ref="A3:B3"/>
    <mergeCell ref="A5:B7"/>
    <mergeCell ref="F6:H6"/>
    <mergeCell ref="F7:H7"/>
  </mergeCells>
  <printOptions/>
  <pageMargins left="0.75" right="0.75" top="1" bottom="1" header="0.5" footer="0.5"/>
  <pageSetup horizontalDpi="600" verticalDpi="600" orientation="landscape" paperSize="8" r:id="rId3"/>
  <legacyDrawing r:id="rId2"/>
</worksheet>
</file>

<file path=xl/worksheets/sheet14.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E17"/>
  <sheetViews>
    <sheetView workbookViewId="0" topLeftCell="A1">
      <selection activeCell="C2" sqref="C2"/>
    </sheetView>
  </sheetViews>
  <sheetFormatPr defaultColWidth="9.140625" defaultRowHeight="12.75"/>
  <cols>
    <col min="3" max="3" width="27.421875" style="0" customWidth="1"/>
    <col min="4" max="4" width="11.421875" style="0" customWidth="1"/>
    <col min="5" max="5" width="14.7109375" style="0" customWidth="1"/>
  </cols>
  <sheetData>
    <row r="1" ht="12.75">
      <c r="A1" t="s">
        <v>45</v>
      </c>
    </row>
    <row r="2" spans="1:3" ht="12.75">
      <c r="A2" t="s">
        <v>67</v>
      </c>
      <c r="C2" s="63"/>
    </row>
    <row r="3" spans="4:5" ht="12.75">
      <c r="D3" t="s">
        <v>66</v>
      </c>
      <c r="E3" t="s">
        <v>90</v>
      </c>
    </row>
    <row r="4" spans="4:5" ht="12.75">
      <c r="D4" t="s">
        <v>65</v>
      </c>
      <c r="E4" t="s">
        <v>65</v>
      </c>
    </row>
    <row r="5" spans="1:5" ht="12.75">
      <c r="A5" t="s">
        <v>64</v>
      </c>
      <c r="C5" t="s">
        <v>63</v>
      </c>
      <c r="D5" t="s">
        <v>55</v>
      </c>
      <c r="E5" t="s">
        <v>56</v>
      </c>
    </row>
    <row r="6" spans="1:5" ht="12.75">
      <c r="A6">
        <v>1</v>
      </c>
      <c r="C6" t="str">
        <f>'Site 1'!A2</f>
        <v>&lt;&lt;&lt;&lt;Enter Site Name&gt;&gt;&gt;</v>
      </c>
      <c r="D6">
        <f>'Site 1'!$F$65</f>
        <v>0</v>
      </c>
      <c r="E6">
        <f>'Site 1'!$G$65</f>
        <v>0</v>
      </c>
    </row>
    <row r="7" spans="1:5" ht="12.75">
      <c r="A7">
        <v>2</v>
      </c>
      <c r="C7" t="str">
        <f>'Site 2'!A2</f>
        <v>&lt;&lt;&lt;&lt;Enter Site Name&gt;&gt;&gt;</v>
      </c>
      <c r="D7">
        <f>'Site 2'!$F$65</f>
        <v>0</v>
      </c>
      <c r="E7">
        <f>'Site 2'!$G$65</f>
        <v>0</v>
      </c>
    </row>
    <row r="8" spans="1:5" ht="12.75">
      <c r="A8">
        <v>3</v>
      </c>
      <c r="C8" t="str">
        <f>'Site 3'!A2</f>
        <v>&lt;&lt;&lt;&lt;Enter Site Name&gt;&gt;&gt;</v>
      </c>
      <c r="D8">
        <f>'Site 3'!$F$65</f>
        <v>0</v>
      </c>
      <c r="E8">
        <f>'Site 3'!$G$65</f>
        <v>0</v>
      </c>
    </row>
    <row r="9" spans="1:5" ht="12.75">
      <c r="A9">
        <v>4</v>
      </c>
      <c r="C9" t="str">
        <f>'Site 4'!A2</f>
        <v>&lt;&lt;&lt;&lt;Enter Site Name&gt;&gt;&gt;</v>
      </c>
      <c r="D9">
        <f>'Site 4'!$F$65</f>
        <v>0</v>
      </c>
      <c r="E9">
        <f>'Site 4'!$G$65</f>
        <v>0</v>
      </c>
    </row>
    <row r="10" spans="1:5" ht="12.75">
      <c r="A10">
        <v>5</v>
      </c>
      <c r="C10" t="str">
        <f>'Site 5'!A2</f>
        <v>&lt;&lt;&lt;&lt;Enter Site Name&gt;&gt;&gt;</v>
      </c>
      <c r="D10">
        <f>'Site 5'!$F$65</f>
        <v>0</v>
      </c>
      <c r="E10">
        <f>'Site 5'!$G$65</f>
        <v>0</v>
      </c>
    </row>
    <row r="11" spans="1:5" ht="12.75">
      <c r="A11">
        <v>6</v>
      </c>
      <c r="C11" t="str">
        <f>'Site 6'!A2</f>
        <v>&lt;&lt;&lt;&lt;Enter Site Name&gt;&gt;&gt;</v>
      </c>
      <c r="D11">
        <f>'Site 6'!$F$65</f>
        <v>0</v>
      </c>
      <c r="E11">
        <f>'Site 6'!$G$65</f>
        <v>0</v>
      </c>
    </row>
    <row r="12" spans="1:5" ht="12.75">
      <c r="A12">
        <v>7</v>
      </c>
      <c r="C12" t="str">
        <f>'Site 7'!A2</f>
        <v>&lt;&lt;&lt;&lt;Enter Site Name&gt;&gt;&gt;</v>
      </c>
      <c r="D12">
        <f>'Site 7'!$F$65</f>
        <v>0</v>
      </c>
      <c r="E12">
        <f>'Site 7'!$G$65</f>
        <v>0</v>
      </c>
    </row>
    <row r="13" spans="1:5" ht="12.75">
      <c r="A13">
        <v>8</v>
      </c>
      <c r="C13" t="str">
        <f>'Site 8'!A2</f>
        <v>&lt;&lt;&lt;&lt;Enter Site Name&gt;&gt;&gt;</v>
      </c>
      <c r="D13">
        <f>'Site 8'!$F$65</f>
        <v>0</v>
      </c>
      <c r="E13">
        <f>'Site 8'!$G$65</f>
        <v>0</v>
      </c>
    </row>
    <row r="14" spans="1:5" ht="12.75">
      <c r="A14">
        <v>9</v>
      </c>
      <c r="C14" t="str">
        <f>'Site 9'!A2</f>
        <v>&lt;&lt;&lt;&lt;Enter Site Name&gt;&gt;&gt;</v>
      </c>
      <c r="D14">
        <f>'Site 9'!$F$65</f>
        <v>0</v>
      </c>
      <c r="E14">
        <f>'Site 9'!$G$65</f>
        <v>0</v>
      </c>
    </row>
    <row r="15" spans="1:5" ht="12.75">
      <c r="A15">
        <v>10</v>
      </c>
      <c r="C15" t="str">
        <f>'Site 10'!A2</f>
        <v>&lt;&lt;&lt;&lt;Enter Site Name&gt;&gt;&gt;</v>
      </c>
      <c r="D15">
        <f>'Site 10'!$F$65</f>
        <v>0</v>
      </c>
      <c r="E15">
        <f>'Site 10'!$G$65</f>
        <v>0</v>
      </c>
    </row>
    <row r="16" spans="1:5" ht="12.75">
      <c r="A16">
        <v>11</v>
      </c>
      <c r="C16" t="str">
        <f>'Site 11'!A2</f>
        <v>&lt;&lt;&lt;&lt;Enter Site Name&gt;&gt;&gt;</v>
      </c>
      <c r="D16">
        <f>'Site 11'!$F$65</f>
        <v>0</v>
      </c>
      <c r="E16">
        <f>'Site 11'!$G$65</f>
        <v>0</v>
      </c>
    </row>
    <row r="17" spans="1:5" ht="12.75">
      <c r="A17">
        <v>12</v>
      </c>
      <c r="C17" t="str">
        <f>'Site 12'!A2</f>
        <v>&lt;&lt;&lt;&lt;Enter Site Name&gt;&gt;&gt;</v>
      </c>
      <c r="D17">
        <f>'Site 12'!$F$65</f>
        <v>0</v>
      </c>
      <c r="E17">
        <f>'Site 12'!$G$65</f>
        <v>0</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75"/>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4.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6.xml><?xml version="1.0" encoding="utf-8"?>
<worksheet xmlns="http://schemas.openxmlformats.org/spreadsheetml/2006/main" xmlns:r="http://schemas.openxmlformats.org/officeDocument/2006/relationships">
  <dimension ref="A1:T67"/>
  <sheetViews>
    <sheetView workbookViewId="0" topLeftCell="A1">
      <selection activeCell="A2" sqref="A2"/>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67"/>
  <sheetViews>
    <sheetView tabSelected="1" zoomScale="75" zoomScaleNormal="75" workbookViewId="0" topLeftCell="A1">
      <selection activeCell="C11" sqref="C11:H11"/>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4330708661417323" right="0.35433070866141736" top="0.28" bottom="0.29" header="0.25" footer="0.24"/>
  <pageSetup fitToHeight="1" fitToWidth="1" horizontalDpi="600" verticalDpi="600" orientation="landscape" paperSize="8" scale="65" r:id="rId3"/>
  <legacyDrawing r:id="rId2"/>
</worksheet>
</file>

<file path=xl/worksheets/sheet8.xml><?xml version="1.0" encoding="utf-8"?>
<worksheet xmlns="http://schemas.openxmlformats.org/spreadsheetml/2006/main" xmlns:r="http://schemas.openxmlformats.org/officeDocument/2006/relationships">
  <dimension ref="A1:T67"/>
  <sheetViews>
    <sheetView workbookViewId="0" topLeftCell="A1">
      <selection activeCell="D15" sqref="D15"/>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A1:D1"/>
    <mergeCell ref="A3:B3"/>
    <mergeCell ref="A5:B7"/>
    <mergeCell ref="F6:H6"/>
    <mergeCell ref="F7:H7"/>
    <mergeCell ref="B27:B33"/>
    <mergeCell ref="B40:B46"/>
    <mergeCell ref="C38:H38"/>
    <mergeCell ref="A8:B10"/>
    <mergeCell ref="C25:H25"/>
    <mergeCell ref="C11:H11"/>
    <mergeCell ref="B13:B20"/>
    <mergeCell ref="F8:H8"/>
    <mergeCell ref="F9:H9"/>
  </mergeCells>
  <printOptions/>
  <pageMargins left="0.75" right="0.75" top="1" bottom="1" header="0.5" footer="0.5"/>
  <pageSetup horizontalDpi="600" verticalDpi="600" orientation="landscape" paperSize="8" r:id="rId3"/>
  <legacyDrawing r:id="rId2"/>
</worksheet>
</file>

<file path=xl/worksheets/sheet9.xml><?xml version="1.0" encoding="utf-8"?>
<worksheet xmlns="http://schemas.openxmlformats.org/spreadsheetml/2006/main" xmlns:r="http://schemas.openxmlformats.org/officeDocument/2006/relationships">
  <dimension ref="A1:T67"/>
  <sheetViews>
    <sheetView workbookViewId="0" topLeftCell="A1">
      <selection activeCell="D13" sqref="D13"/>
    </sheetView>
  </sheetViews>
  <sheetFormatPr defaultColWidth="9.140625" defaultRowHeight="12.75"/>
  <cols>
    <col min="1" max="1" width="25.57421875" style="0" customWidth="1"/>
    <col min="2" max="2" width="22.8515625" style="0" customWidth="1"/>
    <col min="3" max="3" width="14.00390625" style="0" customWidth="1"/>
    <col min="4" max="4" width="70.28125" style="0" customWidth="1"/>
    <col min="5" max="5" width="15.140625" style="20" customWidth="1"/>
    <col min="6" max="6" width="19.00390625" style="0" bestFit="1" customWidth="1"/>
    <col min="7" max="7" width="17.28125" style="0" customWidth="1"/>
    <col min="8" max="8" width="73.57421875" style="0" customWidth="1"/>
    <col min="9" max="9" width="10.140625" style="0" customWidth="1"/>
    <col min="10" max="17" width="9.7109375" style="0" customWidth="1"/>
    <col min="18" max="18" width="9.7109375" style="20" customWidth="1"/>
    <col min="19" max="19" width="9.7109375" style="0" customWidth="1"/>
  </cols>
  <sheetData>
    <row r="1" spans="1:18" ht="15.75">
      <c r="A1" s="76" t="s">
        <v>54</v>
      </c>
      <c r="B1" s="77"/>
      <c r="C1" s="77"/>
      <c r="D1" s="78"/>
      <c r="E1" s="21"/>
      <c r="F1" s="18"/>
      <c r="G1" s="19"/>
      <c r="H1" s="44"/>
      <c r="I1" s="47"/>
      <c r="J1" s="3"/>
      <c r="R1"/>
    </row>
    <row r="2" spans="1:18" ht="27" customHeight="1">
      <c r="A2" s="54" t="s">
        <v>46</v>
      </c>
      <c r="B2" s="55"/>
      <c r="C2" s="53"/>
      <c r="D2" s="3"/>
      <c r="E2" s="3"/>
      <c r="F2" s="3"/>
      <c r="G2" s="19"/>
      <c r="H2" s="44"/>
      <c r="I2" s="47"/>
      <c r="J2" s="3"/>
      <c r="R2"/>
    </row>
    <row r="3" spans="1:18" ht="15">
      <c r="A3" s="79" t="s">
        <v>24</v>
      </c>
      <c r="B3" s="80"/>
      <c r="C3" s="6"/>
      <c r="D3" s="50" t="s">
        <v>78</v>
      </c>
      <c r="E3" s="6"/>
      <c r="G3" s="19"/>
      <c r="H3" s="44"/>
      <c r="I3" s="47"/>
      <c r="J3" s="3"/>
      <c r="R3"/>
    </row>
    <row r="4" spans="3:18" ht="22.5" customHeight="1" thickBot="1">
      <c r="C4" s="5"/>
      <c r="D4" s="1" t="s">
        <v>26</v>
      </c>
      <c r="E4" s="5"/>
      <c r="G4" s="19"/>
      <c r="H4" s="44"/>
      <c r="I4" s="47"/>
      <c r="J4" s="3"/>
      <c r="R4"/>
    </row>
    <row r="5" spans="1:18" ht="21.75" customHeight="1" thickBot="1">
      <c r="A5" s="81" t="s">
        <v>76</v>
      </c>
      <c r="B5" s="82"/>
      <c r="C5" s="36" t="s">
        <v>57</v>
      </c>
      <c r="D5" s="34" t="s">
        <v>74</v>
      </c>
      <c r="E5" s="19"/>
      <c r="F5" s="71"/>
      <c r="G5" s="19"/>
      <c r="H5" s="72"/>
      <c r="I5" s="47"/>
      <c r="J5" s="3"/>
      <c r="R5"/>
    </row>
    <row r="6" spans="1:18" ht="20.25" customHeight="1" thickBot="1">
      <c r="A6" s="81"/>
      <c r="B6" s="82"/>
      <c r="C6" s="36" t="s">
        <v>27</v>
      </c>
      <c r="D6" s="35" t="s">
        <v>75</v>
      </c>
      <c r="E6" s="36" t="s">
        <v>32</v>
      </c>
      <c r="F6" s="83" t="s">
        <v>87</v>
      </c>
      <c r="G6" s="84"/>
      <c r="H6" s="84"/>
      <c r="I6" s="47"/>
      <c r="J6" s="3"/>
      <c r="R6"/>
    </row>
    <row r="7" spans="1:18" ht="21" customHeight="1" thickBot="1">
      <c r="A7" s="81"/>
      <c r="B7" s="82"/>
      <c r="C7" s="36" t="s">
        <v>28</v>
      </c>
      <c r="D7" s="73" t="s">
        <v>59</v>
      </c>
      <c r="E7" s="36" t="s">
        <v>33</v>
      </c>
      <c r="F7" s="83" t="s">
        <v>88</v>
      </c>
      <c r="G7" s="84"/>
      <c r="H7" s="84"/>
      <c r="I7" s="47"/>
      <c r="R7"/>
    </row>
    <row r="8" spans="1:18" ht="35.25" customHeight="1" thickBot="1">
      <c r="A8" s="81" t="s">
        <v>77</v>
      </c>
      <c r="B8" s="82"/>
      <c r="C8" s="36" t="s">
        <v>29</v>
      </c>
      <c r="D8" s="35" t="s">
        <v>36</v>
      </c>
      <c r="E8" s="36" t="s">
        <v>34</v>
      </c>
      <c r="F8" s="83" t="s">
        <v>89</v>
      </c>
      <c r="G8" s="84"/>
      <c r="H8" s="84"/>
      <c r="I8" s="47"/>
      <c r="R8"/>
    </row>
    <row r="9" spans="1:18" ht="40.5" customHeight="1" thickBot="1">
      <c r="A9" s="89"/>
      <c r="B9" s="82"/>
      <c r="C9" s="36" t="s">
        <v>30</v>
      </c>
      <c r="D9" s="67" t="s">
        <v>86</v>
      </c>
      <c r="E9" s="36" t="s">
        <v>58</v>
      </c>
      <c r="F9" s="91" t="s">
        <v>53</v>
      </c>
      <c r="G9" s="92"/>
      <c r="H9" s="93"/>
      <c r="I9" s="47"/>
      <c r="R9"/>
    </row>
    <row r="10" spans="1:18" ht="32.25" customHeight="1" thickBot="1">
      <c r="A10" s="90"/>
      <c r="B10" s="66"/>
      <c r="C10" s="36"/>
      <c r="D10" s="64"/>
      <c r="E10" s="62" t="s">
        <v>61</v>
      </c>
      <c r="F10" s="74" t="s">
        <v>62</v>
      </c>
      <c r="G10" s="19"/>
      <c r="H10" s="71"/>
      <c r="I10" s="47"/>
      <c r="R10"/>
    </row>
    <row r="11" spans="1:18" ht="29.25" customHeight="1" thickBot="1">
      <c r="A11" s="29"/>
      <c r="B11" s="29"/>
      <c r="C11" s="87" t="s">
        <v>2</v>
      </c>
      <c r="D11" s="88"/>
      <c r="E11" s="88"/>
      <c r="F11" s="88"/>
      <c r="G11" s="88"/>
      <c r="H11" s="88"/>
      <c r="I11" s="48"/>
      <c r="R11"/>
    </row>
    <row r="12" spans="1:18" ht="24" customHeight="1" thickBot="1">
      <c r="A12" s="29"/>
      <c r="B12" s="28" t="s">
        <v>6</v>
      </c>
      <c r="C12" s="15" t="s">
        <v>15</v>
      </c>
      <c r="D12" s="7" t="s">
        <v>80</v>
      </c>
      <c r="E12" s="7" t="s">
        <v>21</v>
      </c>
      <c r="F12" s="12" t="s">
        <v>4</v>
      </c>
      <c r="G12" s="12" t="s">
        <v>20</v>
      </c>
      <c r="H12" s="45" t="s">
        <v>25</v>
      </c>
      <c r="I12" s="48"/>
      <c r="R12"/>
    </row>
    <row r="13" spans="1:18" ht="19.5" customHeight="1">
      <c r="A13" s="29"/>
      <c r="B13" s="85"/>
      <c r="C13" s="8">
        <v>1</v>
      </c>
      <c r="D13" s="68" t="s">
        <v>8</v>
      </c>
      <c r="E13" s="38" t="s">
        <v>12</v>
      </c>
      <c r="F13" s="56"/>
      <c r="G13" s="56"/>
      <c r="H13" s="61"/>
      <c r="I13" s="48"/>
      <c r="R13"/>
    </row>
    <row r="14" spans="2:18" ht="19.5" customHeight="1">
      <c r="B14" s="86"/>
      <c r="C14" s="8">
        <v>2</v>
      </c>
      <c r="D14" s="69" t="s">
        <v>13</v>
      </c>
      <c r="E14" s="22" t="s">
        <v>19</v>
      </c>
      <c r="F14" s="56"/>
      <c r="G14" s="56"/>
      <c r="H14" s="61"/>
      <c r="I14" s="48"/>
      <c r="R14"/>
    </row>
    <row r="15" spans="2:18" ht="19.5" customHeight="1">
      <c r="B15" s="86"/>
      <c r="C15" s="8">
        <v>3</v>
      </c>
      <c r="D15" s="69" t="s">
        <v>7</v>
      </c>
      <c r="E15" s="22" t="s">
        <v>12</v>
      </c>
      <c r="F15" s="56"/>
      <c r="G15" s="56"/>
      <c r="H15" s="61"/>
      <c r="I15" s="48"/>
      <c r="R15"/>
    </row>
    <row r="16" spans="2:18" ht="19.5" customHeight="1">
      <c r="B16" s="86"/>
      <c r="C16" s="8">
        <v>4</v>
      </c>
      <c r="D16" s="70" t="s">
        <v>70</v>
      </c>
      <c r="E16" s="39" t="s">
        <v>19</v>
      </c>
      <c r="F16" s="56"/>
      <c r="G16" s="56"/>
      <c r="H16" s="61"/>
      <c r="I16" s="48"/>
      <c r="R16"/>
    </row>
    <row r="17" spans="2:18" ht="19.5" customHeight="1">
      <c r="B17" s="86"/>
      <c r="C17" s="8">
        <v>5</v>
      </c>
      <c r="D17" s="70" t="s">
        <v>11</v>
      </c>
      <c r="E17" s="39" t="s">
        <v>19</v>
      </c>
      <c r="F17" s="56"/>
      <c r="G17" s="56"/>
      <c r="H17" s="61"/>
      <c r="I17" s="48"/>
      <c r="R17"/>
    </row>
    <row r="18" spans="2:18" ht="19.5" customHeight="1">
      <c r="B18" s="86"/>
      <c r="C18" s="8">
        <v>6</v>
      </c>
      <c r="D18" s="70" t="s">
        <v>31</v>
      </c>
      <c r="E18" s="39" t="s">
        <v>12</v>
      </c>
      <c r="F18" s="56"/>
      <c r="G18" s="56"/>
      <c r="H18" s="61"/>
      <c r="I18" s="48"/>
      <c r="R18"/>
    </row>
    <row r="19" spans="2:18" ht="19.5" customHeight="1">
      <c r="B19" s="86"/>
      <c r="C19" s="8">
        <v>7</v>
      </c>
      <c r="D19" s="70" t="s">
        <v>79</v>
      </c>
      <c r="E19" s="39" t="s">
        <v>12</v>
      </c>
      <c r="F19" s="56"/>
      <c r="G19" s="56"/>
      <c r="H19" s="61"/>
      <c r="I19" s="48"/>
      <c r="R19"/>
    </row>
    <row r="20" spans="2:18" ht="19.5" customHeight="1">
      <c r="B20" s="86"/>
      <c r="C20" s="8"/>
      <c r="D20" s="11"/>
      <c r="E20" s="11"/>
      <c r="F20" s="56"/>
      <c r="G20" s="56"/>
      <c r="H20" s="61"/>
      <c r="I20" s="48"/>
      <c r="R20"/>
    </row>
    <row r="21" spans="1:18" ht="19.5" customHeight="1" thickBot="1">
      <c r="A21" s="37"/>
      <c r="B21" s="4"/>
      <c r="C21" s="9"/>
      <c r="D21" s="14"/>
      <c r="E21" s="14"/>
      <c r="F21" s="23"/>
      <c r="G21" s="14"/>
      <c r="H21" s="51"/>
      <c r="I21" s="48"/>
      <c r="R21"/>
    </row>
    <row r="22" spans="1:18" ht="14.25" customHeight="1" thickBot="1">
      <c r="A22" s="25"/>
      <c r="B22" s="26"/>
      <c r="C22" s="27"/>
      <c r="D22" s="27"/>
      <c r="E22" s="27"/>
      <c r="F22" s="27"/>
      <c r="G22" s="27"/>
      <c r="H22" s="27"/>
      <c r="I22" s="48"/>
      <c r="R22"/>
    </row>
    <row r="23" spans="5:20" s="29" customFormat="1" ht="12.75">
      <c r="E23" s="20"/>
      <c r="I23" s="49"/>
      <c r="J23"/>
      <c r="K23"/>
      <c r="L23"/>
      <c r="M23"/>
      <c r="N23"/>
      <c r="O23"/>
      <c r="P23"/>
      <c r="Q23"/>
      <c r="R23"/>
      <c r="S23"/>
      <c r="T23"/>
    </row>
    <row r="24" spans="5:20" s="29" customFormat="1" ht="13.5" thickBot="1">
      <c r="E24" s="20"/>
      <c r="I24" s="49"/>
      <c r="J24"/>
      <c r="K24"/>
      <c r="L24"/>
      <c r="M24"/>
      <c r="N24"/>
      <c r="O24"/>
      <c r="P24"/>
      <c r="Q24"/>
      <c r="R24"/>
      <c r="S24"/>
      <c r="T24"/>
    </row>
    <row r="25" spans="3:20" s="29" customFormat="1" ht="27" thickBot="1">
      <c r="C25" s="87" t="s">
        <v>0</v>
      </c>
      <c r="D25" s="88"/>
      <c r="E25" s="88"/>
      <c r="F25" s="88"/>
      <c r="G25" s="88"/>
      <c r="H25" s="88"/>
      <c r="I25" s="49"/>
      <c r="J25"/>
      <c r="K25"/>
      <c r="L25"/>
      <c r="M25"/>
      <c r="N25"/>
      <c r="O25"/>
      <c r="P25"/>
      <c r="Q25"/>
      <c r="R25"/>
      <c r="S25"/>
      <c r="T25"/>
    </row>
    <row r="26" spans="2:20" s="29" customFormat="1" ht="19.5" customHeight="1" thickBot="1">
      <c r="B26" s="28" t="s">
        <v>37</v>
      </c>
      <c r="C26" s="15" t="s">
        <v>15</v>
      </c>
      <c r="D26" s="7" t="s">
        <v>23</v>
      </c>
      <c r="E26" s="7" t="s">
        <v>21</v>
      </c>
      <c r="F26" s="10" t="s">
        <v>4</v>
      </c>
      <c r="G26" s="12" t="s">
        <v>5</v>
      </c>
      <c r="H26" s="45" t="s">
        <v>69</v>
      </c>
      <c r="I26" s="49"/>
      <c r="J26"/>
      <c r="K26"/>
      <c r="L26"/>
      <c r="M26"/>
      <c r="N26"/>
      <c r="O26"/>
      <c r="P26"/>
      <c r="Q26"/>
      <c r="R26"/>
      <c r="S26"/>
      <c r="T26"/>
    </row>
    <row r="27" spans="2:20" s="29" customFormat="1" ht="19.5" customHeight="1">
      <c r="B27" s="85"/>
      <c r="C27" s="17">
        <v>8</v>
      </c>
      <c r="D27" s="13" t="s">
        <v>9</v>
      </c>
      <c r="E27" s="22" t="s">
        <v>19</v>
      </c>
      <c r="F27" s="56"/>
      <c r="G27" s="57"/>
      <c r="H27" s="58"/>
      <c r="I27" s="49"/>
      <c r="J27"/>
      <c r="K27"/>
      <c r="L27"/>
      <c r="M27"/>
      <c r="N27"/>
      <c r="O27"/>
      <c r="P27"/>
      <c r="Q27"/>
      <c r="R27"/>
      <c r="S27"/>
      <c r="T27"/>
    </row>
    <row r="28" spans="2:18" ht="19.5" customHeight="1">
      <c r="B28" s="86"/>
      <c r="C28" s="17">
        <v>9</v>
      </c>
      <c r="D28" s="11" t="s">
        <v>10</v>
      </c>
      <c r="E28" s="22" t="s">
        <v>12</v>
      </c>
      <c r="F28" s="56"/>
      <c r="G28" s="56"/>
      <c r="H28" s="61"/>
      <c r="I28" s="48"/>
      <c r="R28"/>
    </row>
    <row r="29" spans="2:18" ht="19.5" customHeight="1">
      <c r="B29" s="86"/>
      <c r="C29" s="17">
        <v>10</v>
      </c>
      <c r="D29" s="11" t="s">
        <v>81</v>
      </c>
      <c r="E29" s="22" t="s">
        <v>16</v>
      </c>
      <c r="F29" s="56"/>
      <c r="G29" s="56"/>
      <c r="H29" s="61"/>
      <c r="I29" s="48"/>
      <c r="R29"/>
    </row>
    <row r="30" spans="2:18" ht="19.5" customHeight="1">
      <c r="B30" s="86"/>
      <c r="C30" s="17">
        <v>11</v>
      </c>
      <c r="D30" s="11" t="s">
        <v>82</v>
      </c>
      <c r="E30" s="22" t="s">
        <v>12</v>
      </c>
      <c r="F30" s="56"/>
      <c r="G30" s="56"/>
      <c r="H30" s="61"/>
      <c r="I30" s="48"/>
      <c r="R30"/>
    </row>
    <row r="31" spans="2:18" ht="19.5" customHeight="1">
      <c r="B31" s="86"/>
      <c r="C31" s="17">
        <v>12</v>
      </c>
      <c r="D31" s="11" t="s">
        <v>18</v>
      </c>
      <c r="E31" s="22" t="s">
        <v>19</v>
      </c>
      <c r="F31" s="56"/>
      <c r="G31" s="56"/>
      <c r="H31" s="61"/>
      <c r="I31" s="48"/>
      <c r="R31"/>
    </row>
    <row r="32" spans="2:18" ht="19.5" customHeight="1">
      <c r="B32" s="86"/>
      <c r="C32" s="17">
        <v>13</v>
      </c>
      <c r="D32" s="11" t="s">
        <v>83</v>
      </c>
      <c r="E32" s="22" t="s">
        <v>19</v>
      </c>
      <c r="F32" s="56"/>
      <c r="G32" s="56"/>
      <c r="H32" s="61"/>
      <c r="I32" s="48"/>
      <c r="R32"/>
    </row>
    <row r="33" spans="2:18" ht="19.5" customHeight="1">
      <c r="B33" s="86"/>
      <c r="C33" s="17">
        <v>14</v>
      </c>
      <c r="D33" s="11" t="s">
        <v>71</v>
      </c>
      <c r="E33" s="22" t="s">
        <v>12</v>
      </c>
      <c r="F33" s="56"/>
      <c r="G33" s="56"/>
      <c r="H33" s="61"/>
      <c r="I33" s="48"/>
      <c r="R33"/>
    </row>
    <row r="34" spans="2:18" ht="19.5" customHeight="1" thickBot="1">
      <c r="B34" s="2"/>
      <c r="C34" s="17"/>
      <c r="D34" s="43"/>
      <c r="E34" s="22"/>
      <c r="F34" s="30"/>
      <c r="G34" s="32"/>
      <c r="H34" s="52"/>
      <c r="I34" s="48"/>
      <c r="R34"/>
    </row>
    <row r="35" spans="2:18" ht="13.5" thickBot="1">
      <c r="B35" s="26"/>
      <c r="C35" s="27"/>
      <c r="D35" s="27"/>
      <c r="E35" s="27"/>
      <c r="F35" s="27"/>
      <c r="G35" s="27"/>
      <c r="H35" s="27"/>
      <c r="I35" s="48"/>
      <c r="R35"/>
    </row>
    <row r="36" spans="9:18" ht="12.75">
      <c r="I36" s="48"/>
      <c r="R36"/>
    </row>
    <row r="37" spans="9:18" ht="13.5" thickBot="1">
      <c r="I37" s="48"/>
      <c r="R37"/>
    </row>
    <row r="38" spans="3:18" ht="27" thickBot="1">
      <c r="C38" s="87" t="s">
        <v>1</v>
      </c>
      <c r="D38" s="88"/>
      <c r="E38" s="88"/>
      <c r="F38" s="88"/>
      <c r="G38" s="88"/>
      <c r="H38" s="88"/>
      <c r="I38" s="48"/>
      <c r="R38"/>
    </row>
    <row r="39" spans="2:18" ht="19.5" customHeight="1" thickBot="1">
      <c r="B39" s="28" t="s">
        <v>38</v>
      </c>
      <c r="C39" s="15" t="s">
        <v>15</v>
      </c>
      <c r="D39" s="7" t="s">
        <v>41</v>
      </c>
      <c r="E39" s="7" t="s">
        <v>22</v>
      </c>
      <c r="F39" s="7" t="s">
        <v>4</v>
      </c>
      <c r="G39" s="16" t="s">
        <v>68</v>
      </c>
      <c r="H39" s="45" t="s">
        <v>25</v>
      </c>
      <c r="I39" s="48"/>
      <c r="R39"/>
    </row>
    <row r="40" spans="2:18" ht="19.5" customHeight="1">
      <c r="B40" s="85"/>
      <c r="C40" s="17">
        <v>15</v>
      </c>
      <c r="D40" s="31" t="s">
        <v>84</v>
      </c>
      <c r="E40" s="40" t="s">
        <v>12</v>
      </c>
      <c r="F40" s="59"/>
      <c r="G40" s="56"/>
      <c r="H40" s="60"/>
      <c r="I40" s="48"/>
      <c r="R40"/>
    </row>
    <row r="41" spans="2:18" ht="19.5" customHeight="1">
      <c r="B41" s="86"/>
      <c r="C41" s="17">
        <v>16</v>
      </c>
      <c r="D41" s="32" t="s">
        <v>3</v>
      </c>
      <c r="E41" s="40" t="s">
        <v>19</v>
      </c>
      <c r="F41" s="56"/>
      <c r="G41" s="56"/>
      <c r="H41" s="61"/>
      <c r="I41" s="48"/>
      <c r="R41"/>
    </row>
    <row r="42" spans="2:18" ht="19.5" customHeight="1">
      <c r="B42" s="86"/>
      <c r="C42" s="17">
        <v>17</v>
      </c>
      <c r="D42" s="32" t="s">
        <v>35</v>
      </c>
      <c r="E42" s="40" t="s">
        <v>19</v>
      </c>
      <c r="F42" s="56"/>
      <c r="G42" s="56"/>
      <c r="H42" s="61"/>
      <c r="I42" s="48"/>
      <c r="R42"/>
    </row>
    <row r="43" spans="2:18" ht="19.5" customHeight="1">
      <c r="B43" s="86"/>
      <c r="C43" s="17">
        <v>18</v>
      </c>
      <c r="D43" s="32" t="s">
        <v>42</v>
      </c>
      <c r="E43" s="40" t="s">
        <v>12</v>
      </c>
      <c r="F43" s="56"/>
      <c r="G43" s="56"/>
      <c r="H43" s="61"/>
      <c r="I43" s="48"/>
      <c r="R43"/>
    </row>
    <row r="44" spans="2:18" ht="19.5" customHeight="1">
      <c r="B44" s="86"/>
      <c r="C44" s="17">
        <v>19</v>
      </c>
      <c r="D44" s="32" t="s">
        <v>14</v>
      </c>
      <c r="E44" s="40" t="s">
        <v>12</v>
      </c>
      <c r="F44" s="56"/>
      <c r="G44" s="56"/>
      <c r="H44" s="61"/>
      <c r="I44" s="48"/>
      <c r="R44"/>
    </row>
    <row r="45" spans="2:18" ht="19.5" customHeight="1">
      <c r="B45" s="86"/>
      <c r="C45" s="17">
        <v>20</v>
      </c>
      <c r="D45" s="32" t="s">
        <v>72</v>
      </c>
      <c r="E45" s="40" t="s">
        <v>12</v>
      </c>
      <c r="F45" s="56"/>
      <c r="G45" s="56"/>
      <c r="H45" s="61"/>
      <c r="I45" s="48"/>
      <c r="R45"/>
    </row>
    <row r="46" spans="2:18" ht="19.5" customHeight="1">
      <c r="B46" s="86"/>
      <c r="C46" s="17">
        <v>21</v>
      </c>
      <c r="D46" s="32" t="s">
        <v>17</v>
      </c>
      <c r="E46" s="40" t="s">
        <v>19</v>
      </c>
      <c r="F46" s="56"/>
      <c r="G46" s="56"/>
      <c r="H46" s="61"/>
      <c r="I46" s="48"/>
      <c r="R46"/>
    </row>
    <row r="47" spans="2:18" ht="15.75" customHeight="1" thickBot="1">
      <c r="B47" s="2"/>
      <c r="C47" s="17"/>
      <c r="D47" s="32"/>
      <c r="E47" s="33"/>
      <c r="F47" s="30"/>
      <c r="G47" s="30"/>
      <c r="H47" s="46"/>
      <c r="I47" s="48"/>
      <c r="R47"/>
    </row>
    <row r="48" spans="2:18" ht="13.5" thickBot="1">
      <c r="B48" s="26"/>
      <c r="C48" s="27"/>
      <c r="D48" s="27"/>
      <c r="E48" s="27"/>
      <c r="F48" s="24"/>
      <c r="G48" s="27"/>
      <c r="H48" s="27"/>
      <c r="I48" s="48"/>
      <c r="R48"/>
    </row>
    <row r="49" ht="12.75">
      <c r="R49"/>
    </row>
    <row r="50" ht="12.75">
      <c r="R50"/>
    </row>
    <row r="51" spans="2:18" ht="12.75">
      <c r="B51" t="s">
        <v>40</v>
      </c>
      <c r="C51" t="s">
        <v>50</v>
      </c>
      <c r="D51" s="41" t="s">
        <v>40</v>
      </c>
      <c r="E51" t="s">
        <v>50</v>
      </c>
      <c r="F51" s="42" t="s">
        <v>60</v>
      </c>
      <c r="G51" s="42" t="s">
        <v>60</v>
      </c>
      <c r="R51"/>
    </row>
    <row r="52" spans="2:18" ht="12.75">
      <c r="B52" t="s">
        <v>39</v>
      </c>
      <c r="C52" t="s">
        <v>51</v>
      </c>
      <c r="D52" s="41" t="s">
        <v>47</v>
      </c>
      <c r="E52" t="s">
        <v>51</v>
      </c>
      <c r="F52" t="s">
        <v>43</v>
      </c>
      <c r="G52" t="s">
        <v>44</v>
      </c>
      <c r="R52"/>
    </row>
    <row r="53" spans="2:18" ht="12.75">
      <c r="B53" s="41" t="s">
        <v>49</v>
      </c>
      <c r="C53">
        <f>F13</f>
        <v>0</v>
      </c>
      <c r="D53" s="41" t="s">
        <v>48</v>
      </c>
      <c r="E53" s="20">
        <f>F14</f>
        <v>0</v>
      </c>
      <c r="F53">
        <f aca="true" t="shared" si="0" ref="F53:F63">IF(OR(C53="Yes"),1,0)</f>
        <v>0</v>
      </c>
      <c r="G53">
        <f aca="true" t="shared" si="1" ref="G53:G62">IF(OR(E53="Yes"),1,0)</f>
        <v>0</v>
      </c>
      <c r="R53"/>
    </row>
    <row r="54" spans="2:18" ht="12.75">
      <c r="B54">
        <v>3</v>
      </c>
      <c r="C54">
        <f>F15</f>
        <v>0</v>
      </c>
      <c r="D54">
        <v>4</v>
      </c>
      <c r="E54" s="20">
        <f>F16</f>
        <v>0</v>
      </c>
      <c r="F54">
        <f t="shared" si="0"/>
        <v>0</v>
      </c>
      <c r="G54">
        <f t="shared" si="1"/>
        <v>0</v>
      </c>
      <c r="R54"/>
    </row>
    <row r="55" spans="2:18" ht="12.75">
      <c r="B55">
        <v>6</v>
      </c>
      <c r="C55">
        <f>F18</f>
        <v>0</v>
      </c>
      <c r="D55">
        <v>5</v>
      </c>
      <c r="E55" s="20">
        <f>F17</f>
        <v>0</v>
      </c>
      <c r="F55">
        <f t="shared" si="0"/>
        <v>0</v>
      </c>
      <c r="G55">
        <f t="shared" si="1"/>
        <v>0</v>
      </c>
      <c r="R55"/>
    </row>
    <row r="56" spans="2:18" ht="12.75">
      <c r="B56">
        <v>7</v>
      </c>
      <c r="C56">
        <f>F19</f>
        <v>0</v>
      </c>
      <c r="D56">
        <v>8</v>
      </c>
      <c r="E56" s="20">
        <f>F27</f>
        <v>0</v>
      </c>
      <c r="F56">
        <f t="shared" si="0"/>
        <v>0</v>
      </c>
      <c r="G56">
        <f t="shared" si="1"/>
        <v>0</v>
      </c>
      <c r="R56"/>
    </row>
    <row r="57" spans="2:18" ht="12.75">
      <c r="B57">
        <v>9</v>
      </c>
      <c r="C57">
        <f>F28</f>
        <v>0</v>
      </c>
      <c r="D57">
        <v>10</v>
      </c>
      <c r="E57" s="20">
        <f>F29</f>
        <v>0</v>
      </c>
      <c r="F57">
        <f t="shared" si="0"/>
        <v>0</v>
      </c>
      <c r="G57">
        <f t="shared" si="1"/>
        <v>0</v>
      </c>
      <c r="R57"/>
    </row>
    <row r="58" spans="2:18" ht="12.75">
      <c r="B58">
        <v>11</v>
      </c>
      <c r="C58">
        <f>F30</f>
        <v>0</v>
      </c>
      <c r="D58">
        <v>12</v>
      </c>
      <c r="E58" s="20">
        <f>F31</f>
        <v>0</v>
      </c>
      <c r="F58">
        <f t="shared" si="0"/>
        <v>0</v>
      </c>
      <c r="G58">
        <f t="shared" si="1"/>
        <v>0</v>
      </c>
      <c r="R58"/>
    </row>
    <row r="59" spans="2:18" ht="12.75">
      <c r="B59">
        <v>14</v>
      </c>
      <c r="C59">
        <f>F33</f>
        <v>0</v>
      </c>
      <c r="D59">
        <v>13</v>
      </c>
      <c r="E59" s="20">
        <f>F32</f>
        <v>0</v>
      </c>
      <c r="F59">
        <f t="shared" si="0"/>
        <v>0</v>
      </c>
      <c r="G59">
        <f t="shared" si="1"/>
        <v>0</v>
      </c>
      <c r="R59"/>
    </row>
    <row r="60" spans="2:18" ht="12.75">
      <c r="B60">
        <v>15</v>
      </c>
      <c r="C60">
        <f>F40</f>
        <v>0</v>
      </c>
      <c r="D60">
        <v>16</v>
      </c>
      <c r="E60" s="20">
        <f>F41</f>
        <v>0</v>
      </c>
      <c r="F60">
        <f t="shared" si="0"/>
        <v>0</v>
      </c>
      <c r="G60">
        <f t="shared" si="1"/>
        <v>0</v>
      </c>
      <c r="R60"/>
    </row>
    <row r="61" spans="2:18" ht="12.75">
      <c r="B61">
        <v>18</v>
      </c>
      <c r="C61">
        <f>F43</f>
        <v>0</v>
      </c>
      <c r="D61">
        <v>17</v>
      </c>
      <c r="E61" s="20">
        <f>F41</f>
        <v>0</v>
      </c>
      <c r="F61">
        <f t="shared" si="0"/>
        <v>0</v>
      </c>
      <c r="G61">
        <f t="shared" si="1"/>
        <v>0</v>
      </c>
      <c r="R61"/>
    </row>
    <row r="62" spans="2:18" ht="12.75">
      <c r="B62">
        <v>19</v>
      </c>
      <c r="C62">
        <f>F44</f>
        <v>0</v>
      </c>
      <c r="D62">
        <v>21</v>
      </c>
      <c r="E62" s="20">
        <f>F46</f>
        <v>0</v>
      </c>
      <c r="F62">
        <f t="shared" si="0"/>
        <v>0</v>
      </c>
      <c r="G62">
        <f t="shared" si="1"/>
        <v>0</v>
      </c>
      <c r="R62"/>
    </row>
    <row r="63" spans="2:18" ht="12.75">
      <c r="B63">
        <v>20</v>
      </c>
      <c r="C63">
        <f>F45</f>
        <v>0</v>
      </c>
      <c r="D63" s="65" t="s">
        <v>85</v>
      </c>
      <c r="F63">
        <f t="shared" si="0"/>
        <v>0</v>
      </c>
      <c r="R63"/>
    </row>
    <row r="64" spans="2:18" ht="12.75">
      <c r="B64" s="65" t="s">
        <v>73</v>
      </c>
      <c r="R64"/>
    </row>
    <row r="65" spans="5:18" ht="12.75">
      <c r="E65" s="20" t="s">
        <v>52</v>
      </c>
      <c r="F65">
        <f>SUM(F53:F63)</f>
        <v>0</v>
      </c>
      <c r="G65">
        <f>SUM(G53:G62)</f>
        <v>0</v>
      </c>
      <c r="R65"/>
    </row>
    <row r="66" spans="8:18" ht="12.75">
      <c r="H66">
        <f>F65*G65</f>
        <v>0</v>
      </c>
      <c r="R66"/>
    </row>
    <row r="67" ht="12.75">
      <c r="R67"/>
    </row>
  </sheetData>
  <sheetProtection sheet="1" objects="1" scenarios="1"/>
  <mergeCells count="14">
    <mergeCell ref="B27:B33"/>
    <mergeCell ref="B40:B46"/>
    <mergeCell ref="C38:H38"/>
    <mergeCell ref="A8:B10"/>
    <mergeCell ref="C25:H25"/>
    <mergeCell ref="C11:H11"/>
    <mergeCell ref="B13:B20"/>
    <mergeCell ref="F8:H8"/>
    <mergeCell ref="F9:H9"/>
    <mergeCell ref="A1:D1"/>
    <mergeCell ref="A3:B3"/>
    <mergeCell ref="A5:B7"/>
    <mergeCell ref="F6:H6"/>
    <mergeCell ref="F7:H7"/>
  </mergeCells>
  <printOptions/>
  <pageMargins left="0.75" right="0.75" top="1" bottom="1" header="0.5" footer="0.5"/>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bg20</dc:creator>
  <cp:keywords/>
  <dc:description/>
  <cp:lastModifiedBy>Rebecca Huntly</cp:lastModifiedBy>
  <cp:lastPrinted>2006-03-27T23:58:23Z</cp:lastPrinted>
  <dcterms:created xsi:type="dcterms:W3CDTF">2004-06-22T02:47:34Z</dcterms:created>
  <dcterms:modified xsi:type="dcterms:W3CDTF">2006-03-09T04:47:00Z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